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quantis365-my.sharepoint.com/personal/vgautier_aquantis_fr/Documents/Bureau/Nouveau grades et promotions/NEW TABLEAU GRADES &amp; EVALUATIONS/"/>
    </mc:Choice>
  </mc:AlternateContent>
  <xr:revisionPtr revIDLastSave="1502" documentId="8_{B1B315EA-5266-4192-9872-5A73FEE25327}" xr6:coauthVersionLast="47" xr6:coauthVersionMax="47" xr10:uidLastSave="{471CDCE5-1359-4507-B60F-085651E5DDBA}"/>
  <bookViews>
    <workbookView xWindow="-110" yWindow="-110" windowWidth="19420" windowHeight="10300" xr2:uid="{00000000-000D-0000-FFFF-FFFF00000000}"/>
  </bookViews>
  <sheets>
    <sheet name="MANAG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2" l="1"/>
  <c r="B44" i="2"/>
  <c r="D59" i="2"/>
  <c r="D37" i="2"/>
  <c r="D65" i="2"/>
  <c r="D50" i="2"/>
  <c r="D51" i="2"/>
  <c r="D52" i="2"/>
  <c r="D53" i="2"/>
  <c r="D54" i="2"/>
  <c r="D55" i="2"/>
  <c r="D56" i="2"/>
  <c r="D41" i="2"/>
  <c r="D43" i="2"/>
  <c r="D35" i="2"/>
  <c r="D33" i="2"/>
  <c r="B74" i="2" l="1"/>
  <c r="B76" i="2" s="1"/>
  <c r="D30" i="2"/>
  <c r="D31" i="2"/>
  <c r="D32" i="2"/>
  <c r="D34" i="2"/>
  <c r="D36" i="2"/>
  <c r="D38" i="2"/>
  <c r="D24" i="2"/>
  <c r="D25" i="2"/>
  <c r="D26" i="2"/>
  <c r="D83" i="2" l="1"/>
  <c r="D82" i="2"/>
  <c r="D81" i="2"/>
  <c r="C71" i="2"/>
  <c r="D70" i="2"/>
  <c r="D69" i="2"/>
  <c r="D67" i="2"/>
  <c r="D66" i="2"/>
  <c r="D63" i="2"/>
  <c r="D62" i="2"/>
  <c r="D60" i="2"/>
  <c r="D58" i="2"/>
  <c r="D49" i="2"/>
  <c r="D48" i="2"/>
  <c r="D47" i="2"/>
  <c r="C44" i="2"/>
  <c r="D42" i="2"/>
  <c r="D40" i="2"/>
  <c r="D29" i="2"/>
  <c r="D28" i="2"/>
  <c r="D23" i="2"/>
  <c r="D22" i="2"/>
  <c r="D21" i="2"/>
  <c r="D20" i="2"/>
  <c r="C74" i="2" l="1"/>
  <c r="C76" i="2" s="1"/>
  <c r="D44" i="2"/>
  <c r="D71" i="2"/>
  <c r="D74" i="2" l="1"/>
  <c r="E74" i="2"/>
</calcChain>
</file>

<file path=xl/sharedStrings.xml><?xml version="1.0" encoding="utf-8"?>
<sst xmlns="http://schemas.openxmlformats.org/spreadsheetml/2006/main" count="95" uniqueCount="93">
  <si>
    <t>Référentiel actuel</t>
  </si>
  <si>
    <t>Référentiel cible</t>
  </si>
  <si>
    <t>Légende</t>
  </si>
  <si>
    <t>Expert</t>
  </si>
  <si>
    <t>Maîtrise</t>
  </si>
  <si>
    <t>Ecart (niveau actuel - niveau cible)</t>
  </si>
  <si>
    <t>Plan d'action</t>
  </si>
  <si>
    <t>Indicateurs d'activités</t>
  </si>
  <si>
    <t>Objectifs CA</t>
  </si>
  <si>
    <t>TOTAL NOTE</t>
  </si>
  <si>
    <t>NOTE GLOBALE</t>
  </si>
  <si>
    <t xml:space="preserve">MOYENNE REFERENTIEL CIBLE </t>
  </si>
  <si>
    <t>Bilan année écoulée</t>
  </si>
  <si>
    <t>Comment tu décrirais l’année qui vient de s’écouler ? Ton ressenti global/spontané ?</t>
  </si>
  <si>
    <t>Qu’est-ce qui te « drive » (motive) le plus aujourd’hui dans ton travail ?</t>
  </si>
  <si>
    <t>Qu’est-ce que tu apprécies le moins parmi toutes tes tâches/activités ?</t>
  </si>
  <si>
    <t>Comment tu décrirais la qualité des relations que tu entretiens avec l’équipe ? Et avec les autres membres de la société ?</t>
  </si>
  <si>
    <t>Comment évalues-tu ton niveau d’autonomie et de responsabilité ?</t>
  </si>
  <si>
    <t>Comment considères-tu ta charge de travail par rapport à ton équilibre vie privée-vie professionnelle ?</t>
  </si>
  <si>
    <t>Le télétravail a-t-il été un outil confortable ? inconfortable ? dans ta pratique professionnelle ? Et dans ton équilibre vie privée/vie professionnelle ?</t>
  </si>
  <si>
    <t>Comment évalues-tu ta montée en compétences ? De quoi aurais-tu besoin (hors formation dont on parlera par la suite) ?</t>
  </si>
  <si>
    <t>Comment te projettes-tu pour la suite ?</t>
  </si>
  <si>
    <t>Evaluation des compétences AQUANTIS</t>
  </si>
  <si>
    <t>Objectifs savoir-être (comportement/posture)</t>
  </si>
  <si>
    <t>Formations</t>
  </si>
  <si>
    <t xml:space="preserve">Formations suivies : </t>
  </si>
  <si>
    <t xml:space="preserve">Formations souhaitées : </t>
  </si>
  <si>
    <t xml:space="preserve">Commentaire et signature collaborateur : </t>
  </si>
  <si>
    <t xml:space="preserve">Commentaire et signature manager : </t>
  </si>
  <si>
    <t>Réalisé</t>
  </si>
  <si>
    <t>Objectif</t>
  </si>
  <si>
    <t>Ecart</t>
  </si>
  <si>
    <t>Qualité de relation avec ses collègues directs</t>
  </si>
  <si>
    <t>Qualité de relation avec les autres services</t>
  </si>
  <si>
    <t>Fiabilité</t>
  </si>
  <si>
    <t>Respect des deadlines</t>
  </si>
  <si>
    <t>Engagement dans ses missions</t>
  </si>
  <si>
    <t>Automonie</t>
  </si>
  <si>
    <t>Capacité à travailler d'une manière indépendante sans être constamment supervisé</t>
  </si>
  <si>
    <t xml:space="preserve">Autres qualités personnelles </t>
  </si>
  <si>
    <t>Capacité à convaincre</t>
  </si>
  <si>
    <t>Savoir Faire</t>
  </si>
  <si>
    <t>Pugnacité pour atteindre ses objectifs (Dépasser ses objectifs malgré un contexte de crise ou de contraintes)</t>
  </si>
  <si>
    <t xml:space="preserve">Pertinence de prise de décision </t>
  </si>
  <si>
    <t xml:space="preserve">Capacité de résolution de problèmes (impayés ou recrutement complexe) </t>
  </si>
  <si>
    <t>Savoir être</t>
  </si>
  <si>
    <t>Respect du code de bonne conduite (respect des intérêts/valeurs/culture de l'entreprise et du règlement intérieur)</t>
  </si>
  <si>
    <t>Capacité à faire preuve d'humilité (Acceptation des feedbacks et capacité à émettre des alertes en cas de blocage (clients, recrutements…)</t>
  </si>
  <si>
    <t>Débutant</t>
  </si>
  <si>
    <t xml:space="preserve">Notion </t>
  </si>
  <si>
    <t>Avancé</t>
  </si>
  <si>
    <t>ENTRETIEN D'EVALUATION</t>
  </si>
  <si>
    <t>Capacité à manager une équipe</t>
  </si>
  <si>
    <t>Etre actif dans la recherche de nouveaux collaborateurs pour la société et pas seulement sur son périmetre</t>
  </si>
  <si>
    <t xml:space="preserve">Piloter le P&amp;L (Profit&amp;Loss) et le budget CA de son équipe </t>
  </si>
  <si>
    <t>Définir et développer les offres (actuelles et à venir) Réaliser une veille stratégique (métier, outils, intelligence artificielle…)</t>
  </si>
  <si>
    <t>Participe au développement de la marque employeur avec la rédaction d'articles et de posts sur les réseaux sociaux et/ou animation d'1 webinaire sur le recrutement et/ou participation à une action RSE dans l'année</t>
  </si>
  <si>
    <t>Gestion du stress (masque)</t>
  </si>
  <si>
    <t>Etre exemplaire dans sa posture : attitude, communication en interne, tenue vestimentaire, ponctualité</t>
  </si>
  <si>
    <t>Compétences à gérer les situations de mauvaises nouvelles</t>
  </si>
  <si>
    <t>Faire preuve de courage managérial : capacité à prendre des décisions impopulaires et les assumer</t>
  </si>
  <si>
    <t>Capacité à faire face à des imprévus et les gérer</t>
  </si>
  <si>
    <t>Le Manager ou Senior Manager a une double mission : réaliser la production liée à son cœur de métier et gérer/faire monter en compétence une équipe de collaborateurs/collaboratrices.</t>
  </si>
  <si>
    <t>Visibilité &amp; investissement dans l'entreprise</t>
  </si>
  <si>
    <t>Capacité et aisance à prendre la parole en public pour présenter un sujet à minima 2 fois par an lors de réunion société</t>
  </si>
  <si>
    <t xml:space="preserve">Représenter l'entreprise dans le cadre de salons et de partenariats a minima 2 fois dans l'année sur des évènements visibles et/ou relations Presse </t>
  </si>
  <si>
    <t>Disponibilité vis-à-vis d'autrui (hors équipe) et participation active aux évènements internes de l'entreprise</t>
  </si>
  <si>
    <t>Qualité et fréquence des feedbacks avec son N+1</t>
  </si>
  <si>
    <r>
      <t xml:space="preserve">Capacité à encadrer, motiver et entrainer une équipe. </t>
    </r>
    <r>
      <rPr>
        <i/>
        <sz val="12"/>
        <color theme="1"/>
        <rFont val="Arial"/>
        <family val="2"/>
      </rPr>
      <t>Indicateurs</t>
    </r>
    <r>
      <rPr>
        <sz val="12"/>
        <color theme="1"/>
        <rFont val="Arial"/>
        <family val="2"/>
      </rPr>
      <t>: Taux de turnover dans l'équipe/ Taux absentéisme (mini arrêts maladie répétés)</t>
    </r>
  </si>
  <si>
    <r>
      <t xml:space="preserve">Capacité à fixer des objectifs à ses collaborateurs et les évaluer. </t>
    </r>
    <r>
      <rPr>
        <i/>
        <sz val="12"/>
        <color theme="1"/>
        <rFont val="Arial"/>
        <family val="2"/>
      </rPr>
      <t>Indicateurs</t>
    </r>
    <r>
      <rPr>
        <sz val="12"/>
        <color theme="1"/>
        <rFont val="Arial"/>
        <family val="2"/>
      </rPr>
      <t>: Détails des évaluations en matière d'argumentation sur les points forts et axes d'amélioration + proposition de plans d'action</t>
    </r>
  </si>
  <si>
    <r>
      <t>Capacité à déléguer et transmettre le savoir.</t>
    </r>
    <r>
      <rPr>
        <i/>
        <sz val="12"/>
        <color theme="1"/>
        <rFont val="Arial"/>
        <family val="2"/>
      </rPr>
      <t xml:space="preserve"> Indicateurs</t>
    </r>
    <r>
      <rPr>
        <sz val="12"/>
        <color theme="1"/>
        <rFont val="Arial"/>
        <family val="2"/>
      </rPr>
      <t>: Quantité et qualité des points d'accompagnement des collaborateurs dans l'année (qualité des réponses sur le "comment faire/progresser")</t>
    </r>
  </si>
  <si>
    <r>
      <t xml:space="preserve">Capacité à identifier et développer les compétences de ses collaborateurs. </t>
    </r>
    <r>
      <rPr>
        <i/>
        <sz val="12"/>
        <color theme="1"/>
        <rFont val="Arial"/>
        <family val="2"/>
      </rPr>
      <t>Indicateurs:</t>
    </r>
    <r>
      <rPr>
        <sz val="12"/>
        <color theme="1"/>
        <rFont val="Arial"/>
        <family val="2"/>
      </rPr>
      <t xml:space="preserve"> Taux de promotion dans l'équipe et taux de formation dans l'équipe</t>
    </r>
  </si>
  <si>
    <r>
      <t xml:space="preserve">Être capable de donner des directives et réaliser un suivi. </t>
    </r>
    <r>
      <rPr>
        <i/>
        <sz val="12"/>
        <color theme="1"/>
        <rFont val="Arial"/>
        <family val="2"/>
      </rPr>
      <t>Indicateurs:</t>
    </r>
    <r>
      <rPr>
        <sz val="12"/>
        <color theme="1"/>
        <rFont val="Arial"/>
        <family val="2"/>
      </rPr>
      <t xml:space="preserve"> Définir des objectifs individuels cohérents, donner des indications quand à la manière d'atteindre ces objectifs et en piloter le suivi </t>
    </r>
  </si>
  <si>
    <r>
      <t>Favoriser le développement de ses collaborateurs en tenant compte de leur individualité.</t>
    </r>
    <r>
      <rPr>
        <i/>
        <sz val="12"/>
        <color theme="1"/>
        <rFont val="Arial"/>
        <family val="2"/>
      </rPr>
      <t xml:space="preserve"> Indicateurs: </t>
    </r>
    <r>
      <rPr>
        <sz val="12"/>
        <color theme="1"/>
        <rFont val="Arial"/>
        <family val="2"/>
      </rPr>
      <t>Capacité à prendre en considération les compétences, motivations, résultats obtenus et limites de chacun</t>
    </r>
  </si>
  <si>
    <t>Capacité à ne pas communiquer des informations confidentielles auprès de collaborateurs non concernés</t>
  </si>
  <si>
    <t>Piloter l'exécution et être attentif au niveau d'engagement de ses équipes</t>
  </si>
  <si>
    <r>
      <t xml:space="preserve">Capacité à développer l’esprit d’équipe et le partage de l’information. </t>
    </r>
    <r>
      <rPr>
        <i/>
        <sz val="12"/>
        <color theme="1"/>
        <rFont val="Arial"/>
        <family val="2"/>
      </rPr>
      <t>Indicateurs:</t>
    </r>
    <r>
      <rPr>
        <sz val="12"/>
        <color theme="1"/>
        <rFont val="Arial"/>
        <family val="2"/>
      </rPr>
      <t xml:space="preserve"> Réunions et déjeuners organisés dans l'année pour fédérer au sein de l'équipe </t>
    </r>
  </si>
  <si>
    <t>Piloter son périmètre</t>
  </si>
  <si>
    <t>Savoir se reposer sur un réseau de "responsables" (managers / porteurs d'initiatives/ chef de projet) garantissant la bonne exécution du business et de l'efficacité des méthodes de travail</t>
  </si>
  <si>
    <t>Controler de façon aléatoire la bonne éxécution des différentes taches des membres de son équipe</t>
  </si>
  <si>
    <r>
      <t xml:space="preserve">Piloter l'expertise métier (documentation, knowledge management, supports…) </t>
    </r>
    <r>
      <rPr>
        <i/>
        <sz val="12"/>
        <rFont val="Arial"/>
        <family val="2"/>
      </rPr>
      <t>Indicateurs</t>
    </r>
    <r>
      <rPr>
        <sz val="12"/>
        <rFont val="Arial"/>
        <family val="2"/>
      </rPr>
      <t xml:space="preserve"> : Nombre de fiches méthodo, articles, supports, participation à la rédaction ou à la mise à jour de supports </t>
    </r>
  </si>
  <si>
    <t>Se servir des indicateurs existant pour piloter et controler l'activité (ADMEN, POWER BI, REPORT TEAMS)</t>
  </si>
  <si>
    <t>Être à la recherche de feed-back et poser des questions auprès des interlocuteurs les plus pertinents afin de s'améliorer</t>
  </si>
  <si>
    <t>Capacité à prendre des décisions en zone d'incertitude</t>
  </si>
  <si>
    <t xml:space="preserve">Instaurer un climat sain et positif </t>
  </si>
  <si>
    <r>
      <t xml:space="preserve">Capacité à travailler en groupe. </t>
    </r>
    <r>
      <rPr>
        <i/>
        <sz val="12"/>
        <color theme="1"/>
        <rFont val="Arial"/>
        <family val="2"/>
      </rPr>
      <t>Indicateurs</t>
    </r>
    <r>
      <rPr>
        <sz val="12"/>
        <color theme="1"/>
        <rFont val="Arial"/>
        <family val="2"/>
      </rPr>
      <t>: Nb de chantier équipe/an : quoi/quand?)</t>
    </r>
  </si>
  <si>
    <t>Capacité à être responsable : assumer ses décisions et être digne de confiance. Agir avec intégrité, équité et honnêteté en toutes circonstances</t>
  </si>
  <si>
    <t>Capacité à adapter son style de management (Directif, persuasif, participatif, délégatif)</t>
  </si>
  <si>
    <t>Intermédiaire</t>
  </si>
  <si>
    <t>Manager  /  Grille d'évaluation</t>
  </si>
  <si>
    <t>En quoi ton N+1 pourrait t’accompagner au mieux l’année prochaine ?</t>
  </si>
  <si>
    <t>Objectif CA confié</t>
  </si>
  <si>
    <t>Rentabilité 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</si>
</sst>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006100"/>
      <name val="Arial"/>
      <family val="2"/>
    </font>
    <font>
      <sz val="11"/>
      <color rgb="FF0061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sz val="12"/>
      <name val="Arial"/>
      <family val="2"/>
    </font>
    <font>
      <b/>
      <sz val="14"/>
      <color rgb="FF002060"/>
      <name val="Arial"/>
      <family val="2"/>
    </font>
    <font>
      <b/>
      <sz val="12"/>
      <color theme="3" tint="-0.499984740745262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rgb="FFDCE6F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6" fillId="11" borderId="0" applyNumberFormat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5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1" xfId="0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6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center" vertical="center"/>
    </xf>
    <xf numFmtId="0" fontId="6" fillId="0" borderId="0" xfId="0" applyFont="1"/>
    <xf numFmtId="0" fontId="0" fillId="4" borderId="11" xfId="0" applyFill="1" applyBorder="1" applyAlignment="1">
      <alignment horizontal="center" vertical="center"/>
    </xf>
    <xf numFmtId="0" fontId="0" fillId="4" borderId="5" xfId="0" applyFill="1" applyBorder="1"/>
    <xf numFmtId="0" fontId="6" fillId="8" borderId="4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wrapText="1"/>
    </xf>
    <xf numFmtId="0" fontId="1" fillId="10" borderId="30" xfId="0" applyFont="1" applyFill="1" applyBorder="1" applyAlignment="1">
      <alignment horizontal="center" vertical="center" wrapText="1"/>
    </xf>
    <xf numFmtId="0" fontId="6" fillId="4" borderId="4" xfId="0" applyFont="1" applyFill="1" applyBorder="1"/>
    <xf numFmtId="0" fontId="0" fillId="4" borderId="6" xfId="0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0" fillId="4" borderId="12" xfId="0" applyFill="1" applyBorder="1"/>
    <xf numFmtId="0" fontId="19" fillId="0" borderId="1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11" borderId="0" xfId="2" applyFont="1" applyBorder="1" applyAlignment="1">
      <alignment horizontal="left" vertical="center" wrapText="1"/>
    </xf>
    <xf numFmtId="164" fontId="17" fillId="11" borderId="0" xfId="2" applyNumberFormat="1" applyFont="1" applyBorder="1" applyAlignment="1">
      <alignment horizontal="center" vertical="center" wrapText="1"/>
    </xf>
    <xf numFmtId="0" fontId="18" fillId="11" borderId="0" xfId="2" applyFont="1" applyBorder="1" applyAlignment="1">
      <alignment horizontal="center" vertical="center" wrapText="1"/>
    </xf>
    <xf numFmtId="0" fontId="19" fillId="1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/>
    <xf numFmtId="0" fontId="19" fillId="0" borderId="14" xfId="0" applyFont="1" applyBorder="1"/>
    <xf numFmtId="0" fontId="19" fillId="2" borderId="14" xfId="0" applyFont="1" applyFill="1" applyBorder="1"/>
    <xf numFmtId="0" fontId="19" fillId="4" borderId="0" xfId="0" applyFont="1" applyFill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wrapText="1"/>
    </xf>
    <xf numFmtId="0" fontId="19" fillId="4" borderId="14" xfId="0" applyFont="1" applyFill="1" applyBorder="1"/>
    <xf numFmtId="0" fontId="19" fillId="4" borderId="7" xfId="0" applyFont="1" applyFill="1" applyBorder="1" applyAlignment="1">
      <alignment wrapText="1"/>
    </xf>
    <xf numFmtId="0" fontId="19" fillId="2" borderId="7" xfId="0" applyFont="1" applyFill="1" applyBorder="1" applyAlignment="1">
      <alignment wrapText="1"/>
    </xf>
    <xf numFmtId="0" fontId="19" fillId="2" borderId="0" xfId="0" applyFont="1" applyFill="1" applyAlignment="1">
      <alignment vertical="center" wrapText="1"/>
    </xf>
    <xf numFmtId="0" fontId="17" fillId="12" borderId="0" xfId="2" applyFont="1" applyFill="1" applyBorder="1" applyAlignment="1">
      <alignment horizontal="left" vertical="center" wrapText="1"/>
    </xf>
    <xf numFmtId="0" fontId="8" fillId="12" borderId="24" xfId="0" applyFont="1" applyFill="1" applyBorder="1"/>
    <xf numFmtId="0" fontId="8" fillId="12" borderId="25" xfId="0" applyFont="1" applyFill="1" applyBorder="1"/>
    <xf numFmtId="0" fontId="0" fillId="12" borderId="0" xfId="0" applyFill="1"/>
    <xf numFmtId="0" fontId="0" fillId="12" borderId="5" xfId="0" applyFill="1" applyBorder="1"/>
    <xf numFmtId="0" fontId="24" fillId="9" borderId="36" xfId="0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/>
    </xf>
    <xf numFmtId="0" fontId="17" fillId="12" borderId="0" xfId="0" applyFont="1" applyFill="1" applyAlignment="1">
      <alignment vertical="center" wrapText="1"/>
    </xf>
    <xf numFmtId="0" fontId="19" fillId="12" borderId="7" xfId="0" applyFont="1" applyFill="1" applyBorder="1"/>
    <xf numFmtId="0" fontId="18" fillId="11" borderId="7" xfId="2" applyFont="1" applyBorder="1" applyAlignment="1">
      <alignment horizontal="center" vertical="center" wrapText="1"/>
    </xf>
    <xf numFmtId="0" fontId="19" fillId="0" borderId="18" xfId="0" applyFont="1" applyBorder="1"/>
    <xf numFmtId="0" fontId="19" fillId="4" borderId="7" xfId="0" applyFont="1" applyFill="1" applyBorder="1"/>
    <xf numFmtId="0" fontId="19" fillId="2" borderId="7" xfId="0" applyFont="1" applyFill="1" applyBorder="1"/>
    <xf numFmtId="0" fontId="19" fillId="12" borderId="1" xfId="0" applyFont="1" applyFill="1" applyBorder="1" applyAlignment="1">
      <alignment wrapText="1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7" borderId="40" xfId="0" applyFill="1" applyBorder="1" applyAlignment="1">
      <alignment horizontal="center"/>
    </xf>
    <xf numFmtId="0" fontId="4" fillId="4" borderId="35" xfId="0" applyFont="1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2" fontId="11" fillId="9" borderId="16" xfId="0" applyNumberFormat="1" applyFont="1" applyFill="1" applyBorder="1" applyAlignment="1">
      <alignment horizontal="center" vertical="center"/>
    </xf>
    <xf numFmtId="2" fontId="11" fillId="9" borderId="18" xfId="0" applyNumberFormat="1" applyFont="1" applyFill="1" applyBorder="1" applyAlignment="1">
      <alignment horizontal="center" vertical="center"/>
    </xf>
    <xf numFmtId="2" fontId="11" fillId="9" borderId="31" xfId="0" applyNumberFormat="1" applyFont="1" applyFill="1" applyBorder="1" applyAlignment="1">
      <alignment horizontal="center" vertical="center"/>
    </xf>
    <xf numFmtId="2" fontId="11" fillId="9" borderId="4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0" fillId="0" borderId="35" xfId="0" applyBorder="1"/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9" fontId="10" fillId="9" borderId="24" xfId="1" applyFont="1" applyFill="1" applyBorder="1" applyAlignment="1">
      <alignment horizontal="center" vertical="center"/>
    </xf>
    <xf numFmtId="9" fontId="10" fillId="9" borderId="41" xfId="1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4" borderId="8" xfId="0" applyFont="1" applyFill="1" applyBorder="1" applyAlignment="1">
      <alignment horizontal="left" vertical="top"/>
    </xf>
    <xf numFmtId="0" fontId="12" fillId="4" borderId="9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2" fillId="4" borderId="7" xfId="0" applyFont="1" applyFill="1" applyBorder="1" applyAlignment="1">
      <alignment horizontal="left" vertical="top"/>
    </xf>
    <xf numFmtId="0" fontId="12" fillId="4" borderId="10" xfId="0" applyFont="1" applyFill="1" applyBorder="1" applyAlignment="1">
      <alignment horizontal="left" vertical="top"/>
    </xf>
    <xf numFmtId="0" fontId="12" fillId="4" borderId="11" xfId="0" applyFont="1" applyFill="1" applyBorder="1" applyAlignment="1">
      <alignment horizontal="left" vertical="top"/>
    </xf>
    <xf numFmtId="0" fontId="12" fillId="4" borderId="12" xfId="0" applyFont="1" applyFill="1" applyBorder="1" applyAlignment="1">
      <alignment horizontal="left" vertical="top"/>
    </xf>
    <xf numFmtId="0" fontId="2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vertical="center"/>
    </xf>
    <xf numFmtId="0" fontId="14" fillId="13" borderId="6" xfId="0" applyFont="1" applyFill="1" applyBorder="1" applyAlignment="1">
      <alignment vertical="center"/>
    </xf>
    <xf numFmtId="0" fontId="14" fillId="13" borderId="5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13" borderId="6" xfId="0" applyFont="1" applyFill="1" applyBorder="1" applyAlignment="1">
      <alignment vertical="center"/>
    </xf>
    <xf numFmtId="0" fontId="15" fillId="13" borderId="5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7" fillId="12" borderId="0" xfId="0" applyFont="1" applyFill="1" applyAlignment="1">
      <alignment vertical="center" wrapText="1"/>
    </xf>
    <xf numFmtId="0" fontId="19" fillId="12" borderId="0" xfId="0" applyFont="1" applyFill="1" applyAlignment="1">
      <alignment vertical="center"/>
    </xf>
    <xf numFmtId="0" fontId="19" fillId="12" borderId="7" xfId="0" applyFont="1" applyFill="1" applyBorder="1" applyAlignment="1">
      <alignment vertical="center"/>
    </xf>
    <xf numFmtId="0" fontId="21" fillId="6" borderId="0" xfId="0" applyFont="1" applyFill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0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9" fillId="12" borderId="26" xfId="0" applyFont="1" applyFill="1" applyBorder="1" applyAlignment="1">
      <alignment vertical="center" wrapText="1"/>
    </xf>
    <xf numFmtId="0" fontId="0" fillId="12" borderId="27" xfId="0" applyFill="1" applyBorder="1" applyAlignment="1">
      <alignment vertical="center" wrapText="1"/>
    </xf>
    <xf numFmtId="0" fontId="26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0" fillId="12" borderId="33" xfId="0" applyFill="1" applyBorder="1"/>
    <xf numFmtId="0" fontId="0" fillId="12" borderId="35" xfId="0" applyFill="1" applyBorder="1"/>
    <xf numFmtId="0" fontId="0" fillId="0" borderId="0" xfId="0" applyAlignment="1">
      <alignment wrapText="1"/>
    </xf>
    <xf numFmtId="0" fontId="24" fillId="9" borderId="8" xfId="0" applyFont="1" applyFill="1" applyBorder="1" applyAlignment="1">
      <alignment horizontal="left" vertical="center"/>
    </xf>
    <xf numFmtId="0" fontId="12" fillId="9" borderId="9" xfId="0" applyFont="1" applyFill="1" applyBorder="1" applyAlignment="1">
      <alignment horizontal="left" vertical="center"/>
    </xf>
    <xf numFmtId="0" fontId="12" fillId="9" borderId="13" xfId="0" applyFont="1" applyFill="1" applyBorder="1" applyAlignment="1">
      <alignment horizontal="left" vertical="center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3" xfId="0" applyBorder="1" applyAlignment="1">
      <alignment vertical="top"/>
    </xf>
    <xf numFmtId="0" fontId="5" fillId="4" borderId="42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Normal" xfId="0" builtinId="0"/>
    <cellStyle name="Pourcentage" xfId="1" builtinId="5"/>
    <cellStyle name="Satisfaisant" xfId="2" builtinId="2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100"/>
      <color rgb="FFC6EFCE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96"/>
  <sheetViews>
    <sheetView showGridLines="0" tabSelected="1" topLeftCell="A67" zoomScaleNormal="100" workbookViewId="0">
      <selection activeCell="A86" sqref="A86:E86"/>
    </sheetView>
  </sheetViews>
  <sheetFormatPr baseColWidth="10" defaultRowHeight="14.5" x14ac:dyDescent="0.35"/>
  <cols>
    <col min="1" max="1" width="107.81640625" customWidth="1"/>
    <col min="2" max="2" width="12.81640625" customWidth="1"/>
    <col min="3" max="3" width="12.6328125" customWidth="1"/>
    <col min="4" max="4" width="12.81640625" customWidth="1"/>
    <col min="5" max="5" width="27.1796875" customWidth="1"/>
    <col min="6" max="6" width="1.453125" customWidth="1"/>
    <col min="7" max="7" width="6.36328125" customWidth="1"/>
    <col min="8" max="8" width="0.1796875" hidden="1" customWidth="1"/>
    <col min="9" max="9" width="12.81640625" customWidth="1"/>
  </cols>
  <sheetData>
    <row r="1" spans="1:9" ht="15.5" x14ac:dyDescent="0.35">
      <c r="A1" s="157" t="s">
        <v>51</v>
      </c>
      <c r="B1" s="158"/>
      <c r="C1" s="158"/>
      <c r="D1" s="158"/>
      <c r="E1" s="158"/>
    </row>
    <row r="2" spans="1:9" x14ac:dyDescent="0.35">
      <c r="A2" s="138" t="s">
        <v>89</v>
      </c>
      <c r="B2" s="139"/>
      <c r="C2" s="139"/>
      <c r="D2" s="139"/>
      <c r="E2" s="139"/>
      <c r="G2" s="135"/>
      <c r="H2" s="135"/>
      <c r="I2" s="135"/>
    </row>
    <row r="3" spans="1:9" x14ac:dyDescent="0.35">
      <c r="A3" s="140"/>
      <c r="B3" s="140"/>
      <c r="C3" s="140"/>
      <c r="D3" s="140"/>
      <c r="E3" s="140"/>
    </row>
    <row r="4" spans="1:9" ht="34.5" customHeight="1" thickBot="1" x14ac:dyDescent="0.4">
      <c r="A4" s="146" t="s">
        <v>12</v>
      </c>
      <c r="B4" s="147"/>
      <c r="C4" s="147"/>
      <c r="D4" s="147"/>
      <c r="E4" s="148"/>
      <c r="G4" s="1"/>
    </row>
    <row r="5" spans="1:9" ht="35" customHeight="1" thickBot="1" x14ac:dyDescent="0.4">
      <c r="A5" s="149" t="s">
        <v>13</v>
      </c>
      <c r="B5" s="150"/>
      <c r="C5" s="150"/>
      <c r="D5" s="150"/>
      <c r="E5" s="151"/>
      <c r="G5" s="155"/>
      <c r="H5" s="156"/>
      <c r="I5" s="67" t="s">
        <v>2</v>
      </c>
    </row>
    <row r="6" spans="1:9" ht="35" customHeight="1" x14ac:dyDescent="0.35">
      <c r="A6" s="149" t="s">
        <v>14</v>
      </c>
      <c r="B6" s="150"/>
      <c r="C6" s="150"/>
      <c r="D6" s="150"/>
      <c r="E6" s="151"/>
      <c r="G6" s="76">
        <v>0</v>
      </c>
      <c r="H6" s="6"/>
      <c r="I6" s="68" t="s">
        <v>48</v>
      </c>
    </row>
    <row r="7" spans="1:9" ht="35" customHeight="1" x14ac:dyDescent="0.35">
      <c r="A7" s="149" t="s">
        <v>15</v>
      </c>
      <c r="B7" s="150"/>
      <c r="C7" s="150"/>
      <c r="D7" s="150"/>
      <c r="E7" s="151"/>
      <c r="G7" s="72">
        <v>1</v>
      </c>
      <c r="H7" s="3"/>
      <c r="I7" s="68" t="s">
        <v>49</v>
      </c>
    </row>
    <row r="8" spans="1:9" ht="35" customHeight="1" x14ac:dyDescent="0.35">
      <c r="A8" s="149" t="s">
        <v>16</v>
      </c>
      <c r="B8" s="150"/>
      <c r="C8" s="150"/>
      <c r="D8" s="150"/>
      <c r="E8" s="151"/>
      <c r="G8" s="73">
        <v>1.5</v>
      </c>
      <c r="H8" s="4"/>
      <c r="I8" s="68" t="s">
        <v>88</v>
      </c>
    </row>
    <row r="9" spans="1:9" ht="35" customHeight="1" x14ac:dyDescent="0.35">
      <c r="A9" s="149" t="s">
        <v>17</v>
      </c>
      <c r="B9" s="150"/>
      <c r="C9" s="150"/>
      <c r="D9" s="150"/>
      <c r="E9" s="151"/>
      <c r="G9" s="74">
        <v>2</v>
      </c>
      <c r="H9" s="5"/>
      <c r="I9" s="68" t="s">
        <v>4</v>
      </c>
    </row>
    <row r="10" spans="1:9" ht="35" customHeight="1" x14ac:dyDescent="0.35">
      <c r="A10" s="149" t="s">
        <v>18</v>
      </c>
      <c r="B10" s="150"/>
      <c r="C10" s="150"/>
      <c r="D10" s="150"/>
      <c r="E10" s="151"/>
      <c r="G10" s="71">
        <v>2.5</v>
      </c>
      <c r="H10" s="6"/>
      <c r="I10" s="68" t="s">
        <v>50</v>
      </c>
    </row>
    <row r="11" spans="1:9" ht="35" customHeight="1" thickBot="1" x14ac:dyDescent="0.4">
      <c r="A11" s="149" t="s">
        <v>19</v>
      </c>
      <c r="B11" s="150"/>
      <c r="C11" s="150"/>
      <c r="D11" s="150"/>
      <c r="E11" s="151"/>
      <c r="G11" s="75">
        <v>3</v>
      </c>
      <c r="H11" s="69"/>
      <c r="I11" s="70" t="s">
        <v>3</v>
      </c>
    </row>
    <row r="12" spans="1:9" ht="35" customHeight="1" x14ac:dyDescent="0.35">
      <c r="A12" s="149" t="s">
        <v>20</v>
      </c>
      <c r="B12" s="150"/>
      <c r="C12" s="150"/>
      <c r="D12" s="150"/>
      <c r="E12" s="151"/>
      <c r="G12" s="1"/>
    </row>
    <row r="13" spans="1:9" ht="35" customHeight="1" x14ac:dyDescent="0.35">
      <c r="A13" s="149" t="s">
        <v>21</v>
      </c>
      <c r="B13" s="150"/>
      <c r="C13" s="150"/>
      <c r="D13" s="150"/>
      <c r="E13" s="151"/>
      <c r="G13" s="1"/>
    </row>
    <row r="14" spans="1:9" ht="35" customHeight="1" thickBot="1" x14ac:dyDescent="0.4">
      <c r="A14" s="152" t="s">
        <v>90</v>
      </c>
      <c r="B14" s="153"/>
      <c r="C14" s="153"/>
      <c r="D14" s="153"/>
      <c r="E14" s="154"/>
      <c r="G14" s="1"/>
    </row>
    <row r="15" spans="1:9" ht="44" thickBot="1" x14ac:dyDescent="0.4">
      <c r="A15" s="53" t="s">
        <v>22</v>
      </c>
      <c r="B15" s="77" t="s">
        <v>0</v>
      </c>
      <c r="C15" s="78" t="s">
        <v>1</v>
      </c>
      <c r="D15" s="78" t="s">
        <v>5</v>
      </c>
      <c r="E15" s="79" t="s">
        <v>6</v>
      </c>
      <c r="G15" s="1"/>
    </row>
    <row r="16" spans="1:9" ht="14.5" hidden="1" customHeight="1" thickBot="1" x14ac:dyDescent="0.4">
      <c r="A16" s="136" t="s">
        <v>62</v>
      </c>
      <c r="B16" s="141"/>
      <c r="C16" s="141"/>
      <c r="D16" s="141"/>
      <c r="E16" s="143"/>
      <c r="G16" s="145"/>
      <c r="H16" s="145"/>
      <c r="I16" s="145"/>
    </row>
    <row r="17" spans="1:9" ht="47" customHeight="1" thickBot="1" x14ac:dyDescent="0.4">
      <c r="A17" s="137"/>
      <c r="B17" s="142"/>
      <c r="C17" s="142"/>
      <c r="D17" s="142"/>
      <c r="E17" s="144"/>
      <c r="G17" s="145"/>
      <c r="H17" s="145"/>
      <c r="I17" s="145"/>
    </row>
    <row r="18" spans="1:9" ht="28" customHeight="1" x14ac:dyDescent="0.35">
      <c r="A18" s="121" t="s">
        <v>41</v>
      </c>
      <c r="B18" s="122"/>
      <c r="C18" s="122"/>
      <c r="D18" s="122"/>
      <c r="E18" s="123"/>
    </row>
    <row r="19" spans="1:9" ht="23.5" customHeight="1" x14ac:dyDescent="0.35">
      <c r="A19" s="124" t="s">
        <v>63</v>
      </c>
      <c r="B19" s="125"/>
      <c r="C19" s="125"/>
      <c r="D19" s="125"/>
      <c r="E19" s="126"/>
    </row>
    <row r="20" spans="1:9" ht="22.5" customHeight="1" x14ac:dyDescent="0.35">
      <c r="A20" s="55" t="s">
        <v>53</v>
      </c>
      <c r="B20" s="42">
        <v>3</v>
      </c>
      <c r="C20" s="41">
        <v>3</v>
      </c>
      <c r="D20" s="42">
        <f t="shared" ref="D20:D21" si="0">B20-C20</f>
        <v>0</v>
      </c>
      <c r="E20" s="44"/>
    </row>
    <row r="21" spans="1:9" ht="34.5" customHeight="1" x14ac:dyDescent="0.35">
      <c r="A21" s="56" t="s">
        <v>64</v>
      </c>
      <c r="B21" s="30">
        <v>3</v>
      </c>
      <c r="C21" s="32">
        <v>3</v>
      </c>
      <c r="D21" s="30">
        <f t="shared" si="0"/>
        <v>0</v>
      </c>
      <c r="E21" s="40"/>
    </row>
    <row r="22" spans="1:9" ht="38.5" customHeight="1" x14ac:dyDescent="0.35">
      <c r="A22" s="54" t="s">
        <v>56</v>
      </c>
      <c r="B22" s="28">
        <v>3</v>
      </c>
      <c r="C22" s="37">
        <v>3</v>
      </c>
      <c r="D22" s="28">
        <f>B22-C22</f>
        <v>0</v>
      </c>
      <c r="E22" s="43"/>
    </row>
    <row r="23" spans="1:9" ht="38" customHeight="1" x14ac:dyDescent="0.35">
      <c r="A23" s="56" t="s">
        <v>65</v>
      </c>
      <c r="B23" s="30">
        <v>3</v>
      </c>
      <c r="C23" s="32">
        <v>3</v>
      </c>
      <c r="D23" s="30">
        <f t="shared" ref="D23:D26" si="1">B23-C23</f>
        <v>0</v>
      </c>
      <c r="E23" s="46"/>
    </row>
    <row r="24" spans="1:9" ht="37.5" customHeight="1" x14ac:dyDescent="0.35">
      <c r="A24" s="55" t="s">
        <v>80</v>
      </c>
      <c r="B24" s="42">
        <v>2</v>
      </c>
      <c r="C24" s="41">
        <v>3</v>
      </c>
      <c r="D24" s="42">
        <f t="shared" si="1"/>
        <v>-1</v>
      </c>
      <c r="E24" s="45"/>
    </row>
    <row r="25" spans="1:9" ht="22.5" customHeight="1" x14ac:dyDescent="0.35">
      <c r="A25" s="56" t="s">
        <v>66</v>
      </c>
      <c r="B25" s="30">
        <v>3</v>
      </c>
      <c r="C25" s="32">
        <v>3</v>
      </c>
      <c r="D25" s="30">
        <f t="shared" si="1"/>
        <v>0</v>
      </c>
      <c r="E25" s="46"/>
    </row>
    <row r="26" spans="1:9" ht="37" customHeight="1" x14ac:dyDescent="0.35">
      <c r="A26" s="55" t="s">
        <v>55</v>
      </c>
      <c r="B26" s="42">
        <v>2</v>
      </c>
      <c r="C26" s="41">
        <v>3</v>
      </c>
      <c r="D26" s="42">
        <f t="shared" si="1"/>
        <v>-1</v>
      </c>
      <c r="E26" s="45"/>
    </row>
    <row r="27" spans="1:9" ht="22" customHeight="1" x14ac:dyDescent="0.35">
      <c r="A27" s="124" t="s">
        <v>52</v>
      </c>
      <c r="B27" s="125"/>
      <c r="C27" s="125"/>
      <c r="D27" s="125"/>
      <c r="E27" s="126"/>
    </row>
    <row r="28" spans="1:9" ht="39.5" customHeight="1" x14ac:dyDescent="0.35">
      <c r="A28" s="47" t="s">
        <v>70</v>
      </c>
      <c r="B28" s="30">
        <v>3</v>
      </c>
      <c r="C28" s="32">
        <v>3</v>
      </c>
      <c r="D28" s="30">
        <f t="shared" ref="D28:D35" si="2">B28-C28</f>
        <v>0</v>
      </c>
      <c r="E28" s="40"/>
    </row>
    <row r="29" spans="1:9" ht="36" customHeight="1" x14ac:dyDescent="0.35">
      <c r="A29" s="54" t="s">
        <v>68</v>
      </c>
      <c r="B29" s="28">
        <v>2.5</v>
      </c>
      <c r="C29" s="37">
        <v>3</v>
      </c>
      <c r="D29" s="28">
        <f t="shared" si="2"/>
        <v>-0.5</v>
      </c>
      <c r="E29" s="39"/>
    </row>
    <row r="30" spans="1:9" ht="37.5" customHeight="1" x14ac:dyDescent="0.35">
      <c r="A30" s="47" t="s">
        <v>76</v>
      </c>
      <c r="B30" s="30">
        <v>3</v>
      </c>
      <c r="C30" s="32">
        <v>3</v>
      </c>
      <c r="D30" s="30">
        <f t="shared" si="2"/>
        <v>0</v>
      </c>
      <c r="E30" s="65"/>
    </row>
    <row r="31" spans="1:9" ht="38" customHeight="1" x14ac:dyDescent="0.35">
      <c r="A31" s="54" t="s">
        <v>69</v>
      </c>
      <c r="B31" s="28">
        <v>3</v>
      </c>
      <c r="C31" s="37">
        <v>3</v>
      </c>
      <c r="D31" s="28">
        <f t="shared" si="2"/>
        <v>0</v>
      </c>
      <c r="E31" s="38"/>
    </row>
    <row r="32" spans="1:9" ht="34.5" customHeight="1" x14ac:dyDescent="0.35">
      <c r="A32" s="47" t="s">
        <v>71</v>
      </c>
      <c r="B32" s="30">
        <v>3</v>
      </c>
      <c r="C32" s="32">
        <v>3</v>
      </c>
      <c r="D32" s="30">
        <f t="shared" si="2"/>
        <v>0</v>
      </c>
      <c r="E32" s="65"/>
    </row>
    <row r="33" spans="1:5" ht="40.5" customHeight="1" x14ac:dyDescent="0.35">
      <c r="A33" s="54" t="s">
        <v>72</v>
      </c>
      <c r="B33" s="42">
        <v>3</v>
      </c>
      <c r="C33" s="41">
        <v>3</v>
      </c>
      <c r="D33" s="42">
        <f t="shared" si="2"/>
        <v>0</v>
      </c>
      <c r="E33" s="64"/>
    </row>
    <row r="34" spans="1:5" ht="39.5" customHeight="1" x14ac:dyDescent="0.35">
      <c r="A34" s="47" t="s">
        <v>73</v>
      </c>
      <c r="B34" s="30">
        <v>2.5</v>
      </c>
      <c r="C34" s="32">
        <v>3</v>
      </c>
      <c r="D34" s="30">
        <f t="shared" si="2"/>
        <v>-0.5</v>
      </c>
      <c r="E34" s="65"/>
    </row>
    <row r="35" spans="1:5" ht="21.5" customHeight="1" x14ac:dyDescent="0.35">
      <c r="A35" s="54" t="s">
        <v>75</v>
      </c>
      <c r="B35" s="42">
        <v>3</v>
      </c>
      <c r="C35" s="41">
        <v>3</v>
      </c>
      <c r="D35" s="42">
        <f t="shared" si="2"/>
        <v>0</v>
      </c>
      <c r="E35" s="64"/>
    </row>
    <row r="36" spans="1:5" ht="37.5" customHeight="1" x14ac:dyDescent="0.35">
      <c r="A36" s="56" t="s">
        <v>78</v>
      </c>
      <c r="B36" s="30">
        <v>2.5</v>
      </c>
      <c r="C36" s="32">
        <v>3</v>
      </c>
      <c r="D36" s="30">
        <f t="shared" ref="D36:D37" si="3">B36-C36</f>
        <v>-0.5</v>
      </c>
      <c r="E36" s="46"/>
    </row>
    <row r="37" spans="1:5" ht="33" customHeight="1" x14ac:dyDescent="0.35">
      <c r="A37" s="55" t="s">
        <v>87</v>
      </c>
      <c r="B37" s="42">
        <v>3</v>
      </c>
      <c r="C37" s="41">
        <v>3</v>
      </c>
      <c r="D37" s="42">
        <f t="shared" si="3"/>
        <v>0</v>
      </c>
      <c r="E37" s="45"/>
    </row>
    <row r="38" spans="1:5" ht="21.5" customHeight="1" x14ac:dyDescent="0.35">
      <c r="A38" s="56" t="s">
        <v>67</v>
      </c>
      <c r="B38" s="30">
        <v>2.5</v>
      </c>
      <c r="C38" s="32">
        <v>3</v>
      </c>
      <c r="D38" s="30">
        <f t="shared" ref="D38" si="4">B38-C38</f>
        <v>-0.5</v>
      </c>
      <c r="E38" s="46"/>
    </row>
    <row r="39" spans="1:5" ht="23.5" customHeight="1" x14ac:dyDescent="0.35">
      <c r="A39" s="60" t="s">
        <v>77</v>
      </c>
      <c r="B39" s="36"/>
      <c r="C39" s="36"/>
      <c r="D39" s="36"/>
      <c r="E39" s="61"/>
    </row>
    <row r="40" spans="1:5" ht="24" customHeight="1" x14ac:dyDescent="0.35">
      <c r="A40" s="47" t="s">
        <v>54</v>
      </c>
      <c r="B40" s="30">
        <v>3</v>
      </c>
      <c r="C40" s="32">
        <v>3</v>
      </c>
      <c r="D40" s="30">
        <f t="shared" ref="D40:D43" si="5">B40-C40</f>
        <v>0</v>
      </c>
      <c r="E40" s="40"/>
    </row>
    <row r="41" spans="1:5" ht="23.5" customHeight="1" x14ac:dyDescent="0.35">
      <c r="A41" s="54" t="s">
        <v>79</v>
      </c>
      <c r="B41" s="42">
        <v>3</v>
      </c>
      <c r="C41" s="41">
        <v>3</v>
      </c>
      <c r="D41" s="42">
        <f t="shared" si="5"/>
        <v>0</v>
      </c>
      <c r="E41" s="44"/>
    </row>
    <row r="42" spans="1:5" ht="27.5" customHeight="1" x14ac:dyDescent="0.35">
      <c r="A42" s="47" t="s">
        <v>81</v>
      </c>
      <c r="B42" s="30">
        <v>3</v>
      </c>
      <c r="C42" s="32">
        <v>3</v>
      </c>
      <c r="D42" s="30">
        <f t="shared" si="5"/>
        <v>0</v>
      </c>
      <c r="E42" s="40"/>
    </row>
    <row r="43" spans="1:5" ht="1" hidden="1" customHeight="1" x14ac:dyDescent="0.35">
      <c r="A43" s="54" t="s">
        <v>82</v>
      </c>
      <c r="B43" s="28">
        <v>3</v>
      </c>
      <c r="C43" s="37">
        <v>3</v>
      </c>
      <c r="D43" s="28">
        <f t="shared" si="5"/>
        <v>0</v>
      </c>
      <c r="E43" s="39"/>
    </row>
    <row r="44" spans="1:5" ht="36" customHeight="1" x14ac:dyDescent="0.35">
      <c r="A44" s="133" t="s">
        <v>9</v>
      </c>
      <c r="B44" s="133">
        <f>SUM(B20:B42)</f>
        <v>59</v>
      </c>
      <c r="C44" s="133">
        <f>SUM(C20:C42)</f>
        <v>63</v>
      </c>
      <c r="D44" s="133">
        <f>SUM(D20:D42)</f>
        <v>-4</v>
      </c>
      <c r="E44" s="66"/>
    </row>
    <row r="45" spans="1:5" ht="27.5" hidden="1" customHeight="1" x14ac:dyDescent="0.35">
      <c r="A45" s="134"/>
      <c r="B45" s="133"/>
      <c r="C45" s="133"/>
      <c r="D45" s="133"/>
      <c r="E45" s="66"/>
    </row>
    <row r="46" spans="1:5" ht="23.5" customHeight="1" x14ac:dyDescent="0.35">
      <c r="A46" s="121" t="s">
        <v>45</v>
      </c>
      <c r="B46" s="127"/>
      <c r="C46" s="127"/>
      <c r="D46" s="127"/>
      <c r="E46" s="128"/>
    </row>
    <row r="47" spans="1:5" ht="20" customHeight="1" x14ac:dyDescent="0.35">
      <c r="A47" s="47" t="s">
        <v>85</v>
      </c>
      <c r="B47" s="31">
        <v>3</v>
      </c>
      <c r="C47" s="31">
        <v>3</v>
      </c>
      <c r="D47" s="30">
        <f t="shared" ref="D47:D56" si="6">B47-C47</f>
        <v>0</v>
      </c>
      <c r="E47" s="40"/>
    </row>
    <row r="48" spans="1:5" ht="20" customHeight="1" x14ac:dyDescent="0.35">
      <c r="A48" s="57" t="s">
        <v>32</v>
      </c>
      <c r="B48" s="29">
        <v>3</v>
      </c>
      <c r="C48" s="29">
        <v>3</v>
      </c>
      <c r="D48" s="28">
        <f t="shared" si="6"/>
        <v>0</v>
      </c>
      <c r="E48" s="39"/>
    </row>
    <row r="49" spans="1:5" ht="22" customHeight="1" x14ac:dyDescent="0.35">
      <c r="A49" s="47" t="s">
        <v>33</v>
      </c>
      <c r="B49" s="31">
        <v>3</v>
      </c>
      <c r="C49" s="31">
        <v>3</v>
      </c>
      <c r="D49" s="30">
        <f t="shared" si="6"/>
        <v>0</v>
      </c>
      <c r="E49" s="40"/>
    </row>
    <row r="50" spans="1:5" ht="20" customHeight="1" x14ac:dyDescent="0.35">
      <c r="A50" s="54" t="s">
        <v>83</v>
      </c>
      <c r="B50" s="59">
        <v>3</v>
      </c>
      <c r="C50" s="59">
        <v>3</v>
      </c>
      <c r="D50" s="42">
        <f t="shared" si="6"/>
        <v>0</v>
      </c>
      <c r="E50" s="44"/>
    </row>
    <row r="51" spans="1:5" ht="23" customHeight="1" x14ac:dyDescent="0.35">
      <c r="A51" s="47" t="s">
        <v>57</v>
      </c>
      <c r="B51" s="31">
        <v>3</v>
      </c>
      <c r="C51" s="31">
        <v>3</v>
      </c>
      <c r="D51" s="30">
        <f t="shared" si="6"/>
        <v>0</v>
      </c>
      <c r="E51" s="40"/>
    </row>
    <row r="52" spans="1:5" ht="21.5" customHeight="1" x14ac:dyDescent="0.35">
      <c r="A52" s="54" t="s">
        <v>59</v>
      </c>
      <c r="B52" s="59">
        <v>3</v>
      </c>
      <c r="C52" s="59">
        <v>3</v>
      </c>
      <c r="D52" s="42">
        <f t="shared" si="6"/>
        <v>0</v>
      </c>
      <c r="E52" s="64"/>
    </row>
    <row r="53" spans="1:5" ht="38.5" customHeight="1" x14ac:dyDescent="0.35">
      <c r="A53" s="47" t="s">
        <v>86</v>
      </c>
      <c r="B53" s="31">
        <v>3</v>
      </c>
      <c r="C53" s="31">
        <v>3</v>
      </c>
      <c r="D53" s="30">
        <f t="shared" si="6"/>
        <v>0</v>
      </c>
      <c r="E53" s="65"/>
    </row>
    <row r="54" spans="1:5" ht="25" customHeight="1" x14ac:dyDescent="0.35">
      <c r="A54" s="54" t="s">
        <v>84</v>
      </c>
      <c r="B54" s="59">
        <v>3</v>
      </c>
      <c r="C54" s="59">
        <v>3</v>
      </c>
      <c r="D54" s="42">
        <f t="shared" si="6"/>
        <v>0</v>
      </c>
      <c r="E54" s="64"/>
    </row>
    <row r="55" spans="1:5" ht="23.5" customHeight="1" x14ac:dyDescent="0.35">
      <c r="A55" s="47" t="s">
        <v>74</v>
      </c>
      <c r="B55" s="31">
        <v>3</v>
      </c>
      <c r="C55" s="31">
        <v>3</v>
      </c>
      <c r="D55" s="30">
        <f t="shared" si="6"/>
        <v>0</v>
      </c>
      <c r="E55" s="65"/>
    </row>
    <row r="56" spans="1:5" ht="20.5" customHeight="1" x14ac:dyDescent="0.35">
      <c r="A56" s="58" t="s">
        <v>60</v>
      </c>
      <c r="B56" s="59">
        <v>3</v>
      </c>
      <c r="C56" s="59">
        <v>3</v>
      </c>
      <c r="D56" s="42">
        <f t="shared" si="6"/>
        <v>0</v>
      </c>
      <c r="E56" s="38"/>
    </row>
    <row r="57" spans="1:5" ht="22.5" customHeight="1" x14ac:dyDescent="0.35">
      <c r="A57" s="33" t="s">
        <v>34</v>
      </c>
      <c r="B57" s="34"/>
      <c r="C57" s="35"/>
      <c r="D57" s="35"/>
      <c r="E57" s="62"/>
    </row>
    <row r="58" spans="1:5" ht="24" customHeight="1" x14ac:dyDescent="0.35">
      <c r="A58" s="47" t="s">
        <v>35</v>
      </c>
      <c r="B58" s="31">
        <v>3</v>
      </c>
      <c r="C58" s="30">
        <v>3</v>
      </c>
      <c r="D58" s="30">
        <f t="shared" ref="D58:D60" si="7">B58-C58</f>
        <v>0</v>
      </c>
      <c r="E58" s="40"/>
    </row>
    <row r="59" spans="1:5" ht="26.5" customHeight="1" x14ac:dyDescent="0.35">
      <c r="A59" s="57" t="s">
        <v>58</v>
      </c>
      <c r="B59" s="59">
        <v>3</v>
      </c>
      <c r="C59" s="42">
        <v>3</v>
      </c>
      <c r="D59" s="42">
        <f t="shared" si="7"/>
        <v>0</v>
      </c>
      <c r="E59" s="39"/>
    </row>
    <row r="60" spans="1:5" ht="34.5" customHeight="1" x14ac:dyDescent="0.35">
      <c r="A60" s="47" t="s">
        <v>46</v>
      </c>
      <c r="B60" s="31">
        <v>3</v>
      </c>
      <c r="C60" s="30">
        <v>3</v>
      </c>
      <c r="D60" s="30">
        <f t="shared" si="7"/>
        <v>0</v>
      </c>
      <c r="E60" s="40"/>
    </row>
    <row r="61" spans="1:5" ht="23.5" customHeight="1" x14ac:dyDescent="0.35">
      <c r="A61" s="33" t="s">
        <v>36</v>
      </c>
      <c r="B61" s="34"/>
      <c r="C61" s="35"/>
      <c r="D61" s="35"/>
      <c r="E61" s="62"/>
    </row>
    <row r="62" spans="1:5" ht="27.5" customHeight="1" x14ac:dyDescent="0.35">
      <c r="A62" s="57" t="s">
        <v>42</v>
      </c>
      <c r="B62" s="28">
        <v>3</v>
      </c>
      <c r="C62" s="37">
        <v>3</v>
      </c>
      <c r="D62" s="28">
        <f>B62-C62</f>
        <v>0</v>
      </c>
      <c r="E62" s="39"/>
    </row>
    <row r="63" spans="1:5" ht="21" customHeight="1" x14ac:dyDescent="0.35">
      <c r="A63" s="47" t="s">
        <v>43</v>
      </c>
      <c r="B63" s="30">
        <v>3</v>
      </c>
      <c r="C63" s="32">
        <v>3</v>
      </c>
      <c r="D63" s="30">
        <f>B63-C63</f>
        <v>0</v>
      </c>
      <c r="E63" s="40"/>
    </row>
    <row r="64" spans="1:5" ht="22" customHeight="1" x14ac:dyDescent="0.35">
      <c r="A64" s="48" t="s">
        <v>37</v>
      </c>
      <c r="B64" s="34"/>
      <c r="C64" s="35"/>
      <c r="D64" s="35"/>
      <c r="E64" s="62"/>
    </row>
    <row r="65" spans="1:5" ht="27" customHeight="1" x14ac:dyDescent="0.35">
      <c r="A65" s="57" t="s">
        <v>38</v>
      </c>
      <c r="B65" s="28">
        <v>3</v>
      </c>
      <c r="C65" s="37">
        <v>3</v>
      </c>
      <c r="D65" s="42">
        <f>B65-C65</f>
        <v>0</v>
      </c>
      <c r="E65" s="39"/>
    </row>
    <row r="66" spans="1:5" ht="24" customHeight="1" x14ac:dyDescent="0.35">
      <c r="A66" s="47" t="s">
        <v>61</v>
      </c>
      <c r="B66" s="30">
        <v>3</v>
      </c>
      <c r="C66" s="32">
        <v>3</v>
      </c>
      <c r="D66" s="30">
        <f>B66-C66</f>
        <v>0</v>
      </c>
      <c r="E66" s="40"/>
    </row>
    <row r="67" spans="1:5" ht="23.5" customHeight="1" x14ac:dyDescent="0.35">
      <c r="A67" s="57" t="s">
        <v>44</v>
      </c>
      <c r="B67" s="28">
        <v>3</v>
      </c>
      <c r="C67" s="37">
        <v>3</v>
      </c>
      <c r="D67" s="28">
        <f t="shared" ref="D67" si="8">B67-C67</f>
        <v>0</v>
      </c>
      <c r="E67" s="39"/>
    </row>
    <row r="68" spans="1:5" ht="21.5" customHeight="1" x14ac:dyDescent="0.35">
      <c r="A68" s="33" t="s">
        <v>39</v>
      </c>
      <c r="B68" s="34"/>
      <c r="C68" s="35"/>
      <c r="D68" s="35"/>
      <c r="E68" s="62"/>
    </row>
    <row r="69" spans="1:5" ht="23" customHeight="1" x14ac:dyDescent="0.35">
      <c r="A69" s="47" t="s">
        <v>40</v>
      </c>
      <c r="B69" s="30">
        <v>3</v>
      </c>
      <c r="C69" s="32">
        <v>3</v>
      </c>
      <c r="D69" s="30">
        <f t="shared" ref="D69:D70" si="9">B69-C69</f>
        <v>0</v>
      </c>
      <c r="E69" s="40"/>
    </row>
    <row r="70" spans="1:5" ht="31.5" thickBot="1" x14ac:dyDescent="0.4">
      <c r="A70" s="57" t="s">
        <v>47</v>
      </c>
      <c r="B70" s="28">
        <v>3</v>
      </c>
      <c r="C70" s="37">
        <v>3</v>
      </c>
      <c r="D70" s="28">
        <f t="shared" si="9"/>
        <v>0</v>
      </c>
      <c r="E70" s="63"/>
    </row>
    <row r="71" spans="1:5" ht="15.5" x14ac:dyDescent="0.35">
      <c r="A71" s="129" t="s">
        <v>9</v>
      </c>
      <c r="B71" s="131">
        <f>SUM(B47:B70)</f>
        <v>60</v>
      </c>
      <c r="C71" s="131">
        <f>SUM(C47:C70)</f>
        <v>60</v>
      </c>
      <c r="D71" s="131">
        <f>SUM(D47:D70)</f>
        <v>0</v>
      </c>
      <c r="E71" s="49"/>
    </row>
    <row r="72" spans="1:5" ht="16" thickBot="1" x14ac:dyDescent="0.4">
      <c r="A72" s="130"/>
      <c r="B72" s="132"/>
      <c r="C72" s="132"/>
      <c r="D72" s="132"/>
      <c r="E72" s="50"/>
    </row>
    <row r="73" spans="1:5" ht="15" thickBot="1" x14ac:dyDescent="0.4">
      <c r="A73" s="14"/>
      <c r="B73" s="1"/>
      <c r="C73" s="1"/>
      <c r="D73" s="13"/>
    </row>
    <row r="74" spans="1:5" x14ac:dyDescent="0.35">
      <c r="A74" s="96" t="s">
        <v>10</v>
      </c>
      <c r="B74" s="80">
        <f>B44+B71</f>
        <v>119</v>
      </c>
      <c r="C74" s="80">
        <f>C71+C44</f>
        <v>123</v>
      </c>
      <c r="D74" s="92">
        <f>D71+D44</f>
        <v>-4</v>
      </c>
      <c r="E74" s="94">
        <f>1+((B74-C74)/C74)</f>
        <v>0.96747967479674801</v>
      </c>
    </row>
    <row r="75" spans="1:5" ht="15" thickBot="1" x14ac:dyDescent="0.4">
      <c r="A75" s="97"/>
      <c r="B75" s="81"/>
      <c r="C75" s="81"/>
      <c r="D75" s="93"/>
      <c r="E75" s="95"/>
    </row>
    <row r="76" spans="1:5" x14ac:dyDescent="0.35">
      <c r="A76" s="82" t="s">
        <v>11</v>
      </c>
      <c r="B76" s="84">
        <f>B74/41</f>
        <v>2.9024390243902438</v>
      </c>
      <c r="C76" s="86">
        <f>C74/41</f>
        <v>3</v>
      </c>
      <c r="D76" s="88"/>
      <c r="E76" s="89"/>
    </row>
    <row r="77" spans="1:5" ht="15" thickBot="1" x14ac:dyDescent="0.4">
      <c r="A77" s="83"/>
      <c r="B77" s="85"/>
      <c r="C77" s="87"/>
      <c r="D77" s="90"/>
      <c r="E77" s="91"/>
    </row>
    <row r="78" spans="1:5" ht="18.5" x14ac:dyDescent="0.35">
      <c r="A78" s="25"/>
      <c r="B78" s="7"/>
      <c r="C78" s="26"/>
      <c r="D78" s="7"/>
      <c r="E78" s="27"/>
    </row>
    <row r="79" spans="1:5" ht="15.5" x14ac:dyDescent="0.35">
      <c r="A79" s="110" t="s">
        <v>7</v>
      </c>
      <c r="B79" s="111"/>
      <c r="C79" s="111"/>
      <c r="D79" s="111"/>
      <c r="E79" s="112"/>
    </row>
    <row r="80" spans="1:5" x14ac:dyDescent="0.35">
      <c r="A80" s="17"/>
      <c r="B80" s="19" t="s">
        <v>29</v>
      </c>
      <c r="C80" s="20" t="s">
        <v>30</v>
      </c>
      <c r="D80" s="21" t="s">
        <v>31</v>
      </c>
      <c r="E80" s="22" t="s">
        <v>6</v>
      </c>
    </row>
    <row r="81" spans="1:5" x14ac:dyDescent="0.35">
      <c r="A81" s="10" t="s">
        <v>8</v>
      </c>
      <c r="B81" s="18">
        <v>160000</v>
      </c>
      <c r="C81" s="18">
        <v>200000</v>
      </c>
      <c r="D81" s="8">
        <f>B81-C81</f>
        <v>-40000</v>
      </c>
      <c r="E81" s="9"/>
    </row>
    <row r="82" spans="1:5" x14ac:dyDescent="0.35">
      <c r="A82" s="10" t="s">
        <v>91</v>
      </c>
      <c r="B82" s="11">
        <v>12</v>
      </c>
      <c r="C82" s="11">
        <v>14</v>
      </c>
      <c r="D82" s="8">
        <f t="shared" ref="D82:D83" si="10">B82-C82</f>
        <v>-2</v>
      </c>
      <c r="E82" s="2"/>
    </row>
    <row r="83" spans="1:5" x14ac:dyDescent="0.35">
      <c r="A83" s="12" t="s">
        <v>92</v>
      </c>
      <c r="B83" s="11">
        <v>8</v>
      </c>
      <c r="C83" s="11">
        <v>10</v>
      </c>
      <c r="D83" s="8">
        <f t="shared" si="10"/>
        <v>-2</v>
      </c>
      <c r="E83" s="2"/>
    </row>
    <row r="84" spans="1:5" x14ac:dyDescent="0.35">
      <c r="A84" s="23"/>
      <c r="B84" s="24"/>
      <c r="C84" s="24"/>
      <c r="D84" s="15"/>
      <c r="E84" s="16"/>
    </row>
    <row r="85" spans="1:5" ht="15.5" x14ac:dyDescent="0.35">
      <c r="A85" s="113" t="s">
        <v>23</v>
      </c>
      <c r="B85" s="114"/>
      <c r="C85" s="114"/>
      <c r="D85" s="114"/>
      <c r="E85" s="115"/>
    </row>
    <row r="86" spans="1:5" ht="61" customHeight="1" x14ac:dyDescent="0.35">
      <c r="A86" s="116"/>
      <c r="B86" s="117"/>
      <c r="C86" s="117"/>
      <c r="D86" s="117"/>
      <c r="E86" s="118"/>
    </row>
    <row r="87" spans="1:5" ht="18.5" x14ac:dyDescent="0.35">
      <c r="A87" s="113" t="s">
        <v>24</v>
      </c>
      <c r="B87" s="119"/>
      <c r="C87" s="119"/>
      <c r="D87" s="119"/>
      <c r="E87" s="120"/>
    </row>
    <row r="88" spans="1:5" ht="29" customHeight="1" x14ac:dyDescent="0.35">
      <c r="A88" s="98" t="s">
        <v>25</v>
      </c>
      <c r="B88" s="99"/>
      <c r="C88" s="99"/>
      <c r="D88" s="99"/>
      <c r="E88" s="100"/>
    </row>
    <row r="89" spans="1:5" ht="36.5" customHeight="1" x14ac:dyDescent="0.35">
      <c r="A89" s="98" t="s">
        <v>26</v>
      </c>
      <c r="B89" s="99"/>
      <c r="C89" s="99"/>
      <c r="D89" s="99"/>
      <c r="E89" s="100"/>
    </row>
    <row r="90" spans="1:5" x14ac:dyDescent="0.35">
      <c r="A90" s="51"/>
      <c r="B90" s="51"/>
      <c r="C90" s="51"/>
      <c r="D90" s="51"/>
      <c r="E90" s="52"/>
    </row>
    <row r="91" spans="1:5" x14ac:dyDescent="0.35">
      <c r="A91" s="101" t="s">
        <v>27</v>
      </c>
      <c r="B91" s="102"/>
      <c r="C91" s="102"/>
      <c r="D91" s="102"/>
      <c r="E91" s="103"/>
    </row>
    <row r="92" spans="1:5" x14ac:dyDescent="0.35">
      <c r="A92" s="104"/>
      <c r="B92" s="105"/>
      <c r="C92" s="105"/>
      <c r="D92" s="105"/>
      <c r="E92" s="106"/>
    </row>
    <row r="93" spans="1:5" x14ac:dyDescent="0.35">
      <c r="A93" s="107"/>
      <c r="B93" s="108"/>
      <c r="C93" s="108"/>
      <c r="D93" s="108"/>
      <c r="E93" s="109"/>
    </row>
    <row r="94" spans="1:5" x14ac:dyDescent="0.35">
      <c r="A94" s="101" t="s">
        <v>28</v>
      </c>
      <c r="B94" s="102"/>
      <c r="C94" s="102"/>
      <c r="D94" s="102"/>
      <c r="E94" s="103"/>
    </row>
    <row r="95" spans="1:5" x14ac:dyDescent="0.35">
      <c r="A95" s="104"/>
      <c r="B95" s="105"/>
      <c r="C95" s="105"/>
      <c r="D95" s="105"/>
      <c r="E95" s="106"/>
    </row>
    <row r="96" spans="1:5" x14ac:dyDescent="0.35">
      <c r="A96" s="107"/>
      <c r="B96" s="108"/>
      <c r="C96" s="108"/>
      <c r="D96" s="108"/>
      <c r="E96" s="109"/>
    </row>
  </sheetData>
  <mergeCells count="51">
    <mergeCell ref="A1:E1"/>
    <mergeCell ref="A7:E7"/>
    <mergeCell ref="A8:E8"/>
    <mergeCell ref="A9:E9"/>
    <mergeCell ref="A10:E10"/>
    <mergeCell ref="G2:I2"/>
    <mergeCell ref="A16:A17"/>
    <mergeCell ref="A2:E3"/>
    <mergeCell ref="B16:B17"/>
    <mergeCell ref="C16:C17"/>
    <mergeCell ref="D16:D17"/>
    <mergeCell ref="E16:E17"/>
    <mergeCell ref="G16:I17"/>
    <mergeCell ref="A4:E4"/>
    <mergeCell ref="A5:E5"/>
    <mergeCell ref="A6:E6"/>
    <mergeCell ref="A11:E11"/>
    <mergeCell ref="A12:E12"/>
    <mergeCell ref="A13:E13"/>
    <mergeCell ref="A14:E14"/>
    <mergeCell ref="G5:H5"/>
    <mergeCell ref="A18:E18"/>
    <mergeCell ref="A19:E19"/>
    <mergeCell ref="A46:E46"/>
    <mergeCell ref="A71:A72"/>
    <mergeCell ref="B71:B72"/>
    <mergeCell ref="C71:C72"/>
    <mergeCell ref="D71:D72"/>
    <mergeCell ref="A27:E27"/>
    <mergeCell ref="A44:A45"/>
    <mergeCell ref="B44:B45"/>
    <mergeCell ref="C44:C45"/>
    <mergeCell ref="D44:D45"/>
    <mergeCell ref="A89:E89"/>
    <mergeCell ref="A91:E93"/>
    <mergeCell ref="A94:E96"/>
    <mergeCell ref="A79:E79"/>
    <mergeCell ref="A85:E85"/>
    <mergeCell ref="A86:E86"/>
    <mergeCell ref="A87:E87"/>
    <mergeCell ref="A88:E88"/>
    <mergeCell ref="B74:B75"/>
    <mergeCell ref="A76:A77"/>
    <mergeCell ref="B76:B77"/>
    <mergeCell ref="C76:C77"/>
    <mergeCell ref="D76:E76"/>
    <mergeCell ref="D77:E77"/>
    <mergeCell ref="C74:C75"/>
    <mergeCell ref="D74:D75"/>
    <mergeCell ref="E74:E75"/>
    <mergeCell ref="A74:A75"/>
  </mergeCells>
  <conditionalFormatting sqref="D44:D45">
    <cfRule type="cellIs" dxfId="5" priority="10" operator="greaterThan">
      <formula>0</formula>
    </cfRule>
    <cfRule type="cellIs" dxfId="4" priority="11" operator="lessThan">
      <formula>0</formula>
    </cfRule>
    <cfRule type="cellIs" dxfId="3" priority="12" operator="lessThan">
      <formula>0</formula>
    </cfRule>
  </conditionalFormatting>
  <conditionalFormatting sqref="D71:D72">
    <cfRule type="cellIs" dxfId="2" priority="7" operator="greaterThan">
      <formula>0</formula>
    </cfRule>
    <cfRule type="cellIs" dxfId="1" priority="8" operator="lessThan">
      <formula>0</formula>
    </cfRule>
    <cfRule type="cellIs" dxfId="0" priority="9" operator="lessThan">
      <formula>0</formula>
    </cfRule>
  </conditionalFormatting>
  <pageMargins left="0.7" right="0.7" top="0.75" bottom="0.75" header="0.3" footer="0.3"/>
  <pageSetup paperSize="9" scale="52" fitToHeight="0" orientation="landscape" verticalDpi="598" r:id="rId1"/>
  <ignoredErrors>
    <ignoredError sqref="B44:C4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4E24BBC3FB5A4DAC567CC77EB88897" ma:contentTypeVersion="7" ma:contentTypeDescription="Crée un document." ma:contentTypeScope="" ma:versionID="3b2c3299e56a51250207245bc0431b1d">
  <xsd:schema xmlns:xsd="http://www.w3.org/2001/XMLSchema" xmlns:xs="http://www.w3.org/2001/XMLSchema" xmlns:p="http://schemas.microsoft.com/office/2006/metadata/properties" xmlns:ns2="436ae7b4-ce91-4b43-a106-c4f0147c3aae" xmlns:ns3="2141d9df-8d02-4a41-b233-7479bdf222bb" targetNamespace="http://schemas.microsoft.com/office/2006/metadata/properties" ma:root="true" ma:fieldsID="c0de307c9c92a52576f449a85fd08145" ns2:_="" ns3:_="">
    <xsd:import namespace="436ae7b4-ce91-4b43-a106-c4f0147c3aae"/>
    <xsd:import namespace="2141d9df-8d02-4a41-b233-7479bdf222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ae7b4-ce91-4b43-a106-c4f0147c3a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1d9df-8d02-4a41-b233-7479bdf22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6ae7b4-ce91-4b43-a106-c4f0147c3aae">W6EHYKACRYEC-801239382-249656</_dlc_DocId>
    <_dlc_DocIdUrl xmlns="436ae7b4-ce91-4b43-a106-c4f0147c3aae">
      <Url>https://aquantis365.sharepoint.com/sites/COMMUN/_layouts/15/DocIdRedir.aspx?ID=W6EHYKACRYEC-801239382-249656</Url>
      <Description>W6EHYKACRYEC-801239382-249656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A2DAA9-AF2B-40F8-B7AC-42557F126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6ae7b4-ce91-4b43-a106-c4f0147c3aae"/>
    <ds:schemaRef ds:uri="2141d9df-8d02-4a41-b233-7479bdf22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905660-2176-4ABF-961B-C6B518F57F0E}">
  <ds:schemaRefs>
    <ds:schemaRef ds:uri="http://schemas.microsoft.com/office/2006/metadata/properties"/>
    <ds:schemaRef ds:uri="http://schemas.microsoft.com/office/infopath/2007/PartnerControls"/>
    <ds:schemaRef ds:uri="436ae7b4-ce91-4b43-a106-c4f0147c3aae"/>
  </ds:schemaRefs>
</ds:datastoreItem>
</file>

<file path=customXml/itemProps3.xml><?xml version="1.0" encoding="utf-8"?>
<ds:datastoreItem xmlns:ds="http://schemas.openxmlformats.org/officeDocument/2006/customXml" ds:itemID="{1B392B56-BEF5-4638-AE41-5709065724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4B97CA-7AC0-4D44-BB84-479C7371DD3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MANAGER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Plazanet</dc:creator>
  <cp:lastModifiedBy>Vincent Gautier</cp:lastModifiedBy>
  <cp:lastPrinted>2022-11-30T07:47:29Z</cp:lastPrinted>
  <dcterms:created xsi:type="dcterms:W3CDTF">2012-12-17T09:08:10Z</dcterms:created>
  <dcterms:modified xsi:type="dcterms:W3CDTF">2023-01-09T07:34:40Z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0x0101000C4E24BBC3FB5A4DAC567CC77EB88897</vt:lpwstr>
  </property>
  <property fmtid="{D5CDD505-2E9C-101B-9397-08002B2CF9AE}" pid="3" name="_dlc_DocIdItemGuid">
    <vt:lpwstr>c38dce8e-e91e-4d4e-a7ee-2578213ff517</vt:lpwstr>
  </property>
</Properties>
</file>